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E55" i="4" l="1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4" i="4" l="1"/>
  <c r="F94" i="4"/>
  <c r="D94" i="4"/>
  <c r="H92" i="4"/>
  <c r="H88" i="4"/>
  <c r="H84" i="4"/>
  <c r="H80" i="4"/>
  <c r="E92" i="4"/>
  <c r="E90" i="4"/>
  <c r="H90" i="4" s="1"/>
  <c r="E88" i="4"/>
  <c r="E86" i="4"/>
  <c r="H86" i="4" s="1"/>
  <c r="E84" i="4"/>
  <c r="E82" i="4"/>
  <c r="H82" i="4" s="1"/>
  <c r="E80" i="4"/>
  <c r="C94" i="4"/>
  <c r="G72" i="4"/>
  <c r="F72" i="4"/>
  <c r="H70" i="4"/>
  <c r="H68" i="4"/>
  <c r="E70" i="4"/>
  <c r="E69" i="4"/>
  <c r="H69" i="4" s="1"/>
  <c r="E68" i="4"/>
  <c r="E67" i="4"/>
  <c r="H67" i="4" s="1"/>
  <c r="H72" i="4" s="1"/>
  <c r="D72" i="4"/>
  <c r="C7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8" i="4"/>
  <c r="F58" i="4"/>
  <c r="D58" i="4"/>
  <c r="C58" i="4"/>
  <c r="H94" i="4" l="1"/>
  <c r="E72" i="4"/>
  <c r="E94" i="4"/>
  <c r="H58" i="4"/>
  <c r="E58" i="4"/>
</calcChain>
</file>

<file path=xl/sharedStrings.xml><?xml version="1.0" encoding="utf-8"?>
<sst xmlns="http://schemas.openxmlformats.org/spreadsheetml/2006/main" count="100" uniqueCount="78">
  <si>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</si>
  <si>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</si>
  <si>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</si>
  <si>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</si>
  <si>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</si>
  <si>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</si>
  <si>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</si>
  <si>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</si>
  <si>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</si>
  <si>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</si>
  <si>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</si>
  <si>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</si>
  <si>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</si>
  <si>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</si>
  <si>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</si>
  <si>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</si>
  <si>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</si>
  <si>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</si>
  <si>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</si>
  <si>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</si>
  <si>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</si>
  <si>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</si>
  <si>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</si>
  <si>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</si>
  <si>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</si>
  <si>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</si>
  <si>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</si>
  <si>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</si>
  <si>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</si>
  <si>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</si>
  <si>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</si>
  <si>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</si>
  <si>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</si>
  <si>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</si>
  <si>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</si>
  <si>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</si>
  <si>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</si>
  <si>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</si>
  <si>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</si>
  <si>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</si>
  <si>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</si>
  <si>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</si>
  <si>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</si>
  <si>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</si>
  <si>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</si>
  <si>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</si>
  <si>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</si>
  <si>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</si>
  <si>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</si>
  <si>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</si>
  <si>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</si>
  <si>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</si>
  <si>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</si>
  <si>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</si>
  <si>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</si>
  <si>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</si>
  <si>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</si>
  <si>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</si>
  <si>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</si>
  <si>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</si>
  <si>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</si>
  <si>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</si>
  <si>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</si>
  <si>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</si>
  <si>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</si>
  <si>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</si>
  <si>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</si>
  <si>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</si>
  <si>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</si>
  <si>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SAPASVA</t>
  </si>
  <si>
    <t>PRESIDENTE MUNICIPAL</t>
  </si>
  <si>
    <t>Gobierno (Federal/Estatal/Municipal) de MUNICIPIO DE SALAMANCA, GUANAJUATO.
Estado Analítico del Ejercicio del Presupuesto de Egresos
Clasificación Administrativa
Del 1 de Enero al AL 31 DE DICIEMBRE DEL 2018</t>
  </si>
  <si>
    <t>Sector Paraestatal del Gobierno (Federal/Estatal/Municipal) de MUNICIPIO DE SALAMANCA, GUANAJUATO.
Estado Analítico del Ejercicio del Presupuesto de Egresos
Clasificación Administrativa
Del 1 de Enero al AL 31 DE DICIEMBRE DEL 2018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</si>
  <si>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</si>
  <si>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</si>
  <si>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</si>
  <si>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Administrativa
Del 1 de Enero al 31 de Diciembre del 2018</t>
  </si>
  <si>
    <t>LIC. 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</si>
</sst>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workbookViewId="0">
      <selection activeCell="D96" sqref="D96"/>
    </sheetView>
  </sheetViews>
  <sheetFormatPr baseColWidth="10" defaultColWidth="12" defaultRowHeight="11.25" x14ac:dyDescent="0.2"/>
  <cols>
    <col min="1" max="1" width="2.83203125" style="1" customWidth="1"/>
    <col min="2" max="2" width="51.5" style="1" customWidth="1"/>
    <col min="3" max="3" width="18.33203125" style="1" customWidth="1"/>
    <col min="4" max="4" width="19.33203125" style="1" customWidth="1"/>
    <col min="5" max="5" width="20.33203125" style="1" customWidth="1"/>
    <col min="6" max="6" width="19.1640625" style="1" customWidth="1"/>
    <col min="7" max="8" width="18.33203125" style="1" customWidth="1"/>
    <col min="9" max="16384" width="12" style="1"/>
  </cols>
  <sheetData>
    <row r="1" spans="1:8" ht="45" customHeight="1" x14ac:dyDescent="0.2">
      <c r="A1" s="27" t="s">
        <v>76</v>
      </c>
      <c r="B1" s="28"/>
      <c r="C1" s="28"/>
      <c r="D1" s="28"/>
      <c r="E1" s="28"/>
      <c r="F1" s="28"/>
      <c r="G1" s="28"/>
      <c r="H1" s="29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7" t="s">
        <v>18</v>
      </c>
      <c r="D3" s="28"/>
      <c r="E3" s="28"/>
      <c r="F3" s="28"/>
      <c r="G3" s="29"/>
      <c r="H3" s="36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7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11427321.550000001</v>
      </c>
      <c r="D7" s="6">
        <v>-296609.28000000003</v>
      </c>
      <c r="E7" s="6">
        <f>C7+D7</f>
        <v>11130712.270000001</v>
      </c>
      <c r="F7" s="6">
        <v>11130712.27</v>
      </c>
      <c r="G7" s="6">
        <v>10249290.34</v>
      </c>
      <c r="H7" s="6">
        <f>E7-F7</f>
        <v>0</v>
      </c>
    </row>
    <row r="8" spans="1:8" x14ac:dyDescent="0.2">
      <c r="A8" s="3" t="s">
        <v>23</v>
      </c>
      <c r="B8" s="8"/>
      <c r="C8" s="6">
        <v>16766450</v>
      </c>
      <c r="D8" s="6">
        <v>14714120.859999999</v>
      </c>
      <c r="E8" s="6">
        <f t="shared" ref="E8:E13" si="0">C8+D8</f>
        <v>31480570.859999999</v>
      </c>
      <c r="F8" s="6">
        <v>31455800.789999999</v>
      </c>
      <c r="G8" s="6">
        <v>12996474.23</v>
      </c>
      <c r="H8" s="6">
        <f t="shared" ref="H8:H13" si="1">E8-F8</f>
        <v>24770.070000000298</v>
      </c>
    </row>
    <row r="9" spans="1:8" x14ac:dyDescent="0.2">
      <c r="A9" s="3" t="s">
        <v>24</v>
      </c>
      <c r="B9" s="8"/>
      <c r="C9" s="6">
        <v>6987731.4500000002</v>
      </c>
      <c r="D9" s="6">
        <v>514118.54</v>
      </c>
      <c r="E9" s="6">
        <f t="shared" si="0"/>
        <v>7501849.9900000002</v>
      </c>
      <c r="F9" s="6">
        <v>7491333.79</v>
      </c>
      <c r="G9" s="6">
        <v>6526266.5700000003</v>
      </c>
      <c r="H9" s="6">
        <f t="shared" si="1"/>
        <v>10516.200000000186</v>
      </c>
    </row>
    <row r="10" spans="1:8" x14ac:dyDescent="0.2">
      <c r="A10" s="3" t="s">
        <v>25</v>
      </c>
      <c r="B10" s="8"/>
      <c r="C10" s="6">
        <v>12663890.220000001</v>
      </c>
      <c r="D10" s="6">
        <v>8228993.1500000004</v>
      </c>
      <c r="E10" s="6">
        <f t="shared" si="0"/>
        <v>20892883.370000001</v>
      </c>
      <c r="F10" s="6">
        <v>18736109.100000001</v>
      </c>
      <c r="G10" s="6">
        <v>3984184.94</v>
      </c>
      <c r="H10" s="6">
        <f t="shared" si="1"/>
        <v>2156774.2699999996</v>
      </c>
    </row>
    <row r="11" spans="1:8" x14ac:dyDescent="0.2">
      <c r="A11" s="3" t="s">
        <v>26</v>
      </c>
      <c r="B11" s="8"/>
      <c r="C11" s="6">
        <v>828811.72</v>
      </c>
      <c r="D11" s="6">
        <v>269330.84000000003</v>
      </c>
      <c r="E11" s="6">
        <f t="shared" si="0"/>
        <v>1098142.56</v>
      </c>
      <c r="F11" s="6">
        <v>1098142.56</v>
      </c>
      <c r="G11" s="6">
        <v>1062562.58</v>
      </c>
      <c r="H11" s="6">
        <f t="shared" si="1"/>
        <v>0</v>
      </c>
    </row>
    <row r="12" spans="1:8" x14ac:dyDescent="0.2">
      <c r="A12" s="3" t="s">
        <v>27</v>
      </c>
      <c r="B12" s="8"/>
      <c r="C12" s="6">
        <v>958246.86</v>
      </c>
      <c r="D12" s="6">
        <v>113819</v>
      </c>
      <c r="E12" s="6">
        <f t="shared" si="0"/>
        <v>1072065.8599999999</v>
      </c>
      <c r="F12" s="6">
        <v>1022201.86</v>
      </c>
      <c r="G12" s="6">
        <v>827685.45</v>
      </c>
      <c r="H12" s="6">
        <f t="shared" si="1"/>
        <v>49863.999999999884</v>
      </c>
    </row>
    <row r="13" spans="1:8" x14ac:dyDescent="0.2">
      <c r="A13" s="3" t="s">
        <v>28</v>
      </c>
      <c r="B13" s="8"/>
      <c r="C13" s="6">
        <v>305556.46000000002</v>
      </c>
      <c r="D13" s="6">
        <v>-4011.81</v>
      </c>
      <c r="E13" s="6">
        <f t="shared" si="0"/>
        <v>301544.65000000002</v>
      </c>
      <c r="F13" s="6">
        <v>301544.65000000002</v>
      </c>
      <c r="G13" s="6">
        <v>294853.24</v>
      </c>
      <c r="H13" s="6">
        <f t="shared" si="1"/>
        <v>0</v>
      </c>
    </row>
    <row r="14" spans="1:8" x14ac:dyDescent="0.2">
      <c r="A14" s="3" t="s">
        <v>29</v>
      </c>
      <c r="B14" s="8"/>
      <c r="C14" s="6">
        <v>6799289.5300000003</v>
      </c>
      <c r="D14" s="6">
        <v>-629282.72</v>
      </c>
      <c r="E14" s="6">
        <f t="shared" ref="E14" si="2">C14+D14</f>
        <v>6170006.8100000005</v>
      </c>
      <c r="F14" s="6">
        <v>6064164.0099999998</v>
      </c>
      <c r="G14" s="6">
        <v>5678728.2400000002</v>
      </c>
      <c r="H14" s="6">
        <f t="shared" ref="H14" si="3">E14-F14</f>
        <v>105842.80000000075</v>
      </c>
    </row>
    <row r="15" spans="1:8" x14ac:dyDescent="0.2">
      <c r="A15" s="3" t="s">
        <v>30</v>
      </c>
      <c r="B15" s="8"/>
      <c r="C15" s="6">
        <v>9695325.0800000001</v>
      </c>
      <c r="D15" s="6">
        <v>-1386093.26</v>
      </c>
      <c r="E15" s="6">
        <f t="shared" ref="E15" si="4">C15+D15</f>
        <v>8309231.8200000003</v>
      </c>
      <c r="F15" s="6">
        <v>8298066.29</v>
      </c>
      <c r="G15" s="6">
        <v>4343214.9800000004</v>
      </c>
      <c r="H15" s="6">
        <f t="shared" ref="H15" si="5">E15-F15</f>
        <v>11165.530000000261</v>
      </c>
    </row>
    <row r="16" spans="1:8" x14ac:dyDescent="0.2">
      <c r="A16" s="3" t="s">
        <v>31</v>
      </c>
      <c r="B16" s="8"/>
      <c r="C16" s="6">
        <v>17994205.239999998</v>
      </c>
      <c r="D16" s="6">
        <v>564076.86</v>
      </c>
      <c r="E16" s="6">
        <f t="shared" ref="E16" si="6">C16+D16</f>
        <v>18558282.099999998</v>
      </c>
      <c r="F16" s="6">
        <v>16220810.640000001</v>
      </c>
      <c r="G16" s="6">
        <v>4476680.13</v>
      </c>
      <c r="H16" s="6">
        <f t="shared" ref="H16" si="7">E16-F16</f>
        <v>2337471.4599999972</v>
      </c>
    </row>
    <row r="17" spans="1:8" x14ac:dyDescent="0.2">
      <c r="A17" s="3" t="s">
        <v>32</v>
      </c>
      <c r="B17" s="8"/>
      <c r="C17" s="6">
        <v>117499380.73</v>
      </c>
      <c r="D17" s="6">
        <v>-28902483.920000002</v>
      </c>
      <c r="E17" s="6">
        <f t="shared" ref="E17" si="8">C17+D17</f>
        <v>88596896.810000002</v>
      </c>
      <c r="F17" s="6">
        <v>87425941.5</v>
      </c>
      <c r="G17" s="6">
        <v>73606642.680000007</v>
      </c>
      <c r="H17" s="6">
        <f t="shared" ref="H17" si="9">E17-F17</f>
        <v>1170955.3100000024</v>
      </c>
    </row>
    <row r="18" spans="1:8" x14ac:dyDescent="0.2">
      <c r="A18" s="3" t="s">
        <v>33</v>
      </c>
      <c r="B18" s="8"/>
      <c r="C18" s="6">
        <v>3283161</v>
      </c>
      <c r="D18" s="6">
        <v>660421.39</v>
      </c>
      <c r="E18" s="6">
        <f t="shared" ref="E18" si="10">C18+D18</f>
        <v>3943582.39</v>
      </c>
      <c r="F18" s="6">
        <v>3890657.08</v>
      </c>
      <c r="G18" s="6">
        <v>3631044.74</v>
      </c>
      <c r="H18" s="6">
        <f t="shared" ref="H18" si="11">E18-F18</f>
        <v>52925.310000000056</v>
      </c>
    </row>
    <row r="19" spans="1:8" x14ac:dyDescent="0.2">
      <c r="A19" s="3" t="s">
        <v>34</v>
      </c>
      <c r="B19" s="8"/>
      <c r="C19" s="6">
        <v>3087635.38</v>
      </c>
      <c r="D19" s="6">
        <v>6155994.21</v>
      </c>
      <c r="E19" s="6">
        <f t="shared" ref="E19" si="12">C19+D19</f>
        <v>9243629.5899999999</v>
      </c>
      <c r="F19" s="6">
        <v>9222752.1199999992</v>
      </c>
      <c r="G19" s="6">
        <v>9136350.0999999996</v>
      </c>
      <c r="H19" s="6">
        <f t="shared" ref="H19" si="13">E19-F19</f>
        <v>20877.470000000671</v>
      </c>
    </row>
    <row r="20" spans="1:8" x14ac:dyDescent="0.2">
      <c r="A20" s="3" t="s">
        <v>35</v>
      </c>
      <c r="B20" s="8"/>
      <c r="C20" s="6">
        <v>175301880.08000001</v>
      </c>
      <c r="D20" s="6">
        <v>-50994857.880000003</v>
      </c>
      <c r="E20" s="6">
        <f t="shared" ref="E20" si="14">C20+D20</f>
        <v>124307022.20000002</v>
      </c>
      <c r="F20" s="6">
        <v>99827159.650000006</v>
      </c>
      <c r="G20" s="6">
        <v>44125400.799999997</v>
      </c>
      <c r="H20" s="6">
        <f t="shared" ref="H20" si="15">E20-F20</f>
        <v>24479862.550000012</v>
      </c>
    </row>
    <row r="21" spans="1:8" x14ac:dyDescent="0.2">
      <c r="A21" s="3" t="s">
        <v>36</v>
      </c>
      <c r="B21" s="8"/>
      <c r="C21" s="6">
        <v>31646538.23</v>
      </c>
      <c r="D21" s="6">
        <v>17078610.989999998</v>
      </c>
      <c r="E21" s="6">
        <f t="shared" ref="E21" si="16">C21+D21</f>
        <v>48725149.219999999</v>
      </c>
      <c r="F21" s="6">
        <v>48657614.189999998</v>
      </c>
      <c r="G21" s="6">
        <v>45323054.359999999</v>
      </c>
      <c r="H21" s="6">
        <f t="shared" ref="H21" si="17">E21-F21</f>
        <v>67535.030000001192</v>
      </c>
    </row>
    <row r="22" spans="1:8" x14ac:dyDescent="0.2">
      <c r="A22" s="3" t="s">
        <v>37</v>
      </c>
      <c r="B22" s="8"/>
      <c r="C22" s="6">
        <v>4474068.34</v>
      </c>
      <c r="D22" s="6">
        <v>-674212.48</v>
      </c>
      <c r="E22" s="6">
        <f t="shared" ref="E22" si="18">C22+D22</f>
        <v>3799855.86</v>
      </c>
      <c r="F22" s="6">
        <v>3799855.86</v>
      </c>
      <c r="G22" s="6">
        <v>3558832.65</v>
      </c>
      <c r="H22" s="6">
        <f t="shared" ref="H22" si="19">E22-F22</f>
        <v>0</v>
      </c>
    </row>
    <row r="23" spans="1:8" x14ac:dyDescent="0.2">
      <c r="A23" s="3" t="s">
        <v>38</v>
      </c>
      <c r="B23" s="8"/>
      <c r="C23" s="6">
        <v>5500487.2699999996</v>
      </c>
      <c r="D23" s="6">
        <v>-280589.87</v>
      </c>
      <c r="E23" s="6">
        <f t="shared" ref="E23" si="20">C23+D23</f>
        <v>5219897.3999999994</v>
      </c>
      <c r="F23" s="6">
        <v>5219897.4000000004</v>
      </c>
      <c r="G23" s="6">
        <v>3149360.83</v>
      </c>
      <c r="H23" s="6">
        <f t="shared" ref="H23" si="21">E23-F23</f>
        <v>0</v>
      </c>
    </row>
    <row r="24" spans="1:8" x14ac:dyDescent="0.2">
      <c r="A24" s="3" t="s">
        <v>39</v>
      </c>
      <c r="B24" s="8"/>
      <c r="C24" s="6">
        <v>14541000.800000001</v>
      </c>
      <c r="D24" s="6">
        <v>15031527.76</v>
      </c>
      <c r="E24" s="6">
        <f t="shared" ref="E24" si="22">C24+D24</f>
        <v>29572528.560000002</v>
      </c>
      <c r="F24" s="6">
        <v>24008879.239999998</v>
      </c>
      <c r="G24" s="6">
        <v>17310075.289999999</v>
      </c>
      <c r="H24" s="6">
        <f t="shared" ref="H24" si="23">E24-F24</f>
        <v>5563649.320000004</v>
      </c>
    </row>
    <row r="25" spans="1:8" x14ac:dyDescent="0.2">
      <c r="A25" s="3" t="s">
        <v>40</v>
      </c>
      <c r="B25" s="8"/>
      <c r="C25" s="6">
        <v>7359616.5700000003</v>
      </c>
      <c r="D25" s="6">
        <v>-3032006.35</v>
      </c>
      <c r="E25" s="6">
        <f t="shared" ref="E25" si="24">C25+D25</f>
        <v>4327610.2200000007</v>
      </c>
      <c r="F25" s="6">
        <v>4325171.04</v>
      </c>
      <c r="G25" s="6">
        <v>3861731.52</v>
      </c>
      <c r="H25" s="6">
        <f t="shared" ref="H25" si="25">E25-F25</f>
        <v>2439.1800000006333</v>
      </c>
    </row>
    <row r="26" spans="1:8" x14ac:dyDescent="0.2">
      <c r="A26" s="3" t="s">
        <v>41</v>
      </c>
      <c r="B26" s="8"/>
      <c r="C26" s="6">
        <v>508745.89</v>
      </c>
      <c r="D26" s="6">
        <v>821198.32</v>
      </c>
      <c r="E26" s="6">
        <f t="shared" ref="E26" si="26">C26+D26</f>
        <v>1329944.21</v>
      </c>
      <c r="F26" s="6">
        <v>1297928.21</v>
      </c>
      <c r="G26" s="6">
        <v>500855.32</v>
      </c>
      <c r="H26" s="6">
        <f t="shared" ref="H26" si="27">E26-F26</f>
        <v>32016</v>
      </c>
    </row>
    <row r="27" spans="1:8" x14ac:dyDescent="0.2">
      <c r="A27" s="3" t="s">
        <v>42</v>
      </c>
      <c r="B27" s="8"/>
      <c r="C27" s="6">
        <v>1882021.48</v>
      </c>
      <c r="D27" s="6">
        <v>789682.48</v>
      </c>
      <c r="E27" s="6">
        <f t="shared" ref="E27" si="28">C27+D27</f>
        <v>2671703.96</v>
      </c>
      <c r="F27" s="6">
        <v>2666065.96</v>
      </c>
      <c r="G27" s="6">
        <v>1627132.4</v>
      </c>
      <c r="H27" s="6">
        <f t="shared" ref="H27" si="29">E27-F27</f>
        <v>5638</v>
      </c>
    </row>
    <row r="28" spans="1:8" x14ac:dyDescent="0.2">
      <c r="A28" s="3" t="s">
        <v>43</v>
      </c>
      <c r="B28" s="8"/>
      <c r="C28" s="6">
        <v>17821847.920000002</v>
      </c>
      <c r="D28" s="6">
        <v>8438973.8399999999</v>
      </c>
      <c r="E28" s="6">
        <f t="shared" ref="E28" si="30">C28+D28</f>
        <v>26260821.760000002</v>
      </c>
      <c r="F28" s="6">
        <v>25526491.219999999</v>
      </c>
      <c r="G28" s="6">
        <v>2645699.14</v>
      </c>
      <c r="H28" s="6">
        <f t="shared" ref="H28" si="31">E28-F28</f>
        <v>734330.54000000283</v>
      </c>
    </row>
    <row r="29" spans="1:8" x14ac:dyDescent="0.2">
      <c r="A29" s="3" t="s">
        <v>44</v>
      </c>
      <c r="B29" s="8"/>
      <c r="C29" s="6">
        <v>706337.94</v>
      </c>
      <c r="D29" s="6">
        <v>-76698.83</v>
      </c>
      <c r="E29" s="6">
        <f t="shared" ref="E29" si="32">C29+D29</f>
        <v>629639.11</v>
      </c>
      <c r="F29" s="6">
        <v>629639.11</v>
      </c>
      <c r="G29" s="6">
        <v>610170.09</v>
      </c>
      <c r="H29" s="6">
        <f t="shared" ref="H29" si="33">E29-F29</f>
        <v>0</v>
      </c>
    </row>
    <row r="30" spans="1:8" x14ac:dyDescent="0.2">
      <c r="A30" s="3" t="s">
        <v>45</v>
      </c>
      <c r="B30" s="8"/>
      <c r="C30" s="6">
        <v>3349478.84</v>
      </c>
      <c r="D30" s="6">
        <v>-972360.75</v>
      </c>
      <c r="E30" s="6">
        <f t="shared" ref="E30" si="34">C30+D30</f>
        <v>2377118.09</v>
      </c>
      <c r="F30" s="6">
        <v>1946758.09</v>
      </c>
      <c r="G30" s="6">
        <v>1863575.08</v>
      </c>
      <c r="H30" s="6">
        <f t="shared" ref="H30" si="35">E30-F30</f>
        <v>430359.99999999977</v>
      </c>
    </row>
    <row r="31" spans="1:8" x14ac:dyDescent="0.2">
      <c r="A31" s="3" t="s">
        <v>46</v>
      </c>
      <c r="B31" s="8"/>
      <c r="C31" s="6">
        <v>9537458.9299999997</v>
      </c>
      <c r="D31" s="6">
        <v>25523118.460000001</v>
      </c>
      <c r="E31" s="6">
        <f t="shared" ref="E31" si="36">C31+D31</f>
        <v>35060577.390000001</v>
      </c>
      <c r="F31" s="6">
        <v>35060577.390000001</v>
      </c>
      <c r="G31" s="6">
        <v>34379651.729999997</v>
      </c>
      <c r="H31" s="6">
        <f t="shared" ref="H31" si="37">E31-F31</f>
        <v>0</v>
      </c>
    </row>
    <row r="32" spans="1:8" x14ac:dyDescent="0.2">
      <c r="A32" s="3" t="s">
        <v>47</v>
      </c>
      <c r="B32" s="8"/>
      <c r="C32" s="6">
        <v>102855637.25</v>
      </c>
      <c r="D32" s="6">
        <v>485054863.23000002</v>
      </c>
      <c r="E32" s="6">
        <f t="shared" ref="E32" si="38">C32+D32</f>
        <v>587910500.48000002</v>
      </c>
      <c r="F32" s="6">
        <v>468291291.05000001</v>
      </c>
      <c r="G32" s="6">
        <v>340559090.11000001</v>
      </c>
      <c r="H32" s="6">
        <f t="shared" ref="H32" si="39">E32-F32</f>
        <v>119619209.43000001</v>
      </c>
    </row>
    <row r="33" spans="1:8" x14ac:dyDescent="0.2">
      <c r="A33" s="3" t="s">
        <v>48</v>
      </c>
      <c r="B33" s="8"/>
      <c r="C33" s="6">
        <v>6093837.7400000002</v>
      </c>
      <c r="D33" s="6">
        <v>3964390.98</v>
      </c>
      <c r="E33" s="6">
        <f t="shared" ref="E33" si="40">C33+D33</f>
        <v>10058228.720000001</v>
      </c>
      <c r="F33" s="6">
        <v>9780042.7200000007</v>
      </c>
      <c r="G33" s="6">
        <v>8434285.5899999999</v>
      </c>
      <c r="H33" s="6">
        <f t="shared" ref="H33" si="41">E33-F33</f>
        <v>278186</v>
      </c>
    </row>
    <row r="34" spans="1:8" x14ac:dyDescent="0.2">
      <c r="A34" s="3" t="s">
        <v>49</v>
      </c>
      <c r="B34" s="8"/>
      <c r="C34" s="6">
        <v>1790331.31</v>
      </c>
      <c r="D34" s="6">
        <v>313303.02</v>
      </c>
      <c r="E34" s="6">
        <f t="shared" ref="E34" si="42">C34+D34</f>
        <v>2103634.33</v>
      </c>
      <c r="F34" s="6">
        <v>2015588.46</v>
      </c>
      <c r="G34" s="6">
        <v>1535516.47</v>
      </c>
      <c r="H34" s="6">
        <f t="shared" ref="H34" si="43">E34-F34</f>
        <v>88045.870000000112</v>
      </c>
    </row>
    <row r="35" spans="1:8" x14ac:dyDescent="0.2">
      <c r="A35" s="3" t="s">
        <v>50</v>
      </c>
      <c r="B35" s="8"/>
      <c r="C35" s="6">
        <v>9741587.3000000007</v>
      </c>
      <c r="D35" s="6">
        <v>5279118.71</v>
      </c>
      <c r="E35" s="6">
        <f t="shared" ref="E35" si="44">C35+D35</f>
        <v>15020706.010000002</v>
      </c>
      <c r="F35" s="6">
        <v>14068322.460000001</v>
      </c>
      <c r="G35" s="6">
        <v>7661565.5999999996</v>
      </c>
      <c r="H35" s="6">
        <f t="shared" ref="H35" si="45">E35-F35</f>
        <v>952383.55000000075</v>
      </c>
    </row>
    <row r="36" spans="1:8" x14ac:dyDescent="0.2">
      <c r="A36" s="3" t="s">
        <v>51</v>
      </c>
      <c r="B36" s="8"/>
      <c r="C36" s="6">
        <v>1419505.35</v>
      </c>
      <c r="D36" s="6">
        <v>27656.27</v>
      </c>
      <c r="E36" s="6">
        <f t="shared" ref="E36" si="46">C36+D36</f>
        <v>1447161.62</v>
      </c>
      <c r="F36" s="6">
        <v>1447161.62</v>
      </c>
      <c r="G36" s="6">
        <v>1330871.6100000001</v>
      </c>
      <c r="H36" s="6">
        <f t="shared" ref="H36" si="47">E36-F36</f>
        <v>0</v>
      </c>
    </row>
    <row r="37" spans="1:8" x14ac:dyDescent="0.2">
      <c r="A37" s="3" t="s">
        <v>52</v>
      </c>
      <c r="B37" s="8"/>
      <c r="C37" s="6">
        <v>5845107.5599999996</v>
      </c>
      <c r="D37" s="6">
        <v>2564078.25</v>
      </c>
      <c r="E37" s="6">
        <f t="shared" ref="E37" si="48">C37+D37</f>
        <v>8409185.8099999987</v>
      </c>
      <c r="F37" s="6">
        <v>8121048.1299999999</v>
      </c>
      <c r="G37" s="6">
        <v>5343436.6399999997</v>
      </c>
      <c r="H37" s="6">
        <f t="shared" ref="H37" si="49">E37-F37</f>
        <v>288137.67999999877</v>
      </c>
    </row>
    <row r="38" spans="1:8" x14ac:dyDescent="0.2">
      <c r="A38" s="3" t="s">
        <v>53</v>
      </c>
      <c r="B38" s="8"/>
      <c r="C38" s="6">
        <v>1582529.17</v>
      </c>
      <c r="D38" s="6">
        <v>1910387.22</v>
      </c>
      <c r="E38" s="6">
        <f t="shared" ref="E38" si="50">C38+D38</f>
        <v>3492916.3899999997</v>
      </c>
      <c r="F38" s="6">
        <v>3435363.48</v>
      </c>
      <c r="G38" s="6">
        <v>1625954.03</v>
      </c>
      <c r="H38" s="6">
        <f t="shared" ref="H38" si="51">E38-F38</f>
        <v>57552.909999999683</v>
      </c>
    </row>
    <row r="39" spans="1:8" x14ac:dyDescent="0.2">
      <c r="A39" s="3" t="s">
        <v>54</v>
      </c>
      <c r="B39" s="8"/>
      <c r="C39" s="6">
        <v>15527660.880000001</v>
      </c>
      <c r="D39" s="6">
        <v>820767.19</v>
      </c>
      <c r="E39" s="6">
        <f t="shared" ref="E39" si="52">C39+D39</f>
        <v>16348428.07</v>
      </c>
      <c r="F39" s="6">
        <v>16238009.32</v>
      </c>
      <c r="G39" s="6">
        <v>923369.28</v>
      </c>
      <c r="H39" s="6">
        <f t="shared" ref="H39" si="53">E39-F39</f>
        <v>110418.75</v>
      </c>
    </row>
    <row r="40" spans="1:8" x14ac:dyDescent="0.2">
      <c r="A40" s="3" t="s">
        <v>55</v>
      </c>
      <c r="B40" s="8"/>
      <c r="C40" s="6">
        <v>40015945.039999999</v>
      </c>
      <c r="D40" s="6">
        <v>-627782.74</v>
      </c>
      <c r="E40" s="6">
        <f t="shared" ref="E40" si="54">C40+D40</f>
        <v>39388162.299999997</v>
      </c>
      <c r="F40" s="6">
        <v>39388162.299999997</v>
      </c>
      <c r="G40" s="6">
        <v>29897971.030000001</v>
      </c>
      <c r="H40" s="6">
        <f t="shared" ref="H40" si="55">E40-F40</f>
        <v>0</v>
      </c>
    </row>
    <row r="41" spans="1:8" x14ac:dyDescent="0.2">
      <c r="A41" s="3" t="s">
        <v>56</v>
      </c>
      <c r="B41" s="8"/>
      <c r="C41" s="6">
        <v>12494172.289999999</v>
      </c>
      <c r="D41" s="6">
        <v>-1474358.88</v>
      </c>
      <c r="E41" s="6">
        <f t="shared" ref="E41" si="56">C41+D41</f>
        <v>11019813.41</v>
      </c>
      <c r="F41" s="6">
        <v>10975420.42</v>
      </c>
      <c r="G41" s="6">
        <v>9606909.1400000006</v>
      </c>
      <c r="H41" s="6">
        <f t="shared" ref="H41" si="57">E41-F41</f>
        <v>44392.990000000224</v>
      </c>
    </row>
    <row r="42" spans="1:8" x14ac:dyDescent="0.2">
      <c r="A42" s="3" t="s">
        <v>57</v>
      </c>
      <c r="B42" s="8"/>
      <c r="C42" s="6">
        <v>2978299.69</v>
      </c>
      <c r="D42" s="6">
        <v>610566.78</v>
      </c>
      <c r="E42" s="6">
        <f t="shared" ref="E42" si="58">C42+D42</f>
        <v>3588866.4699999997</v>
      </c>
      <c r="F42" s="6">
        <v>3270719.2</v>
      </c>
      <c r="G42" s="6">
        <v>2448648.91</v>
      </c>
      <c r="H42" s="6">
        <f t="shared" ref="H42" si="59">E42-F42</f>
        <v>318147.26999999955</v>
      </c>
    </row>
    <row r="43" spans="1:8" x14ac:dyDescent="0.2">
      <c r="A43" s="3" t="s">
        <v>58</v>
      </c>
      <c r="B43" s="8"/>
      <c r="C43" s="6">
        <v>11211582.09</v>
      </c>
      <c r="D43" s="6">
        <v>2505923.4</v>
      </c>
      <c r="E43" s="6">
        <f t="shared" ref="E43" si="60">C43+D43</f>
        <v>13717505.49</v>
      </c>
      <c r="F43" s="6">
        <v>13566471.48</v>
      </c>
      <c r="G43" s="6">
        <v>11702473.369999999</v>
      </c>
      <c r="H43" s="6">
        <f t="shared" ref="H43" si="61">E43-F43</f>
        <v>151034.00999999978</v>
      </c>
    </row>
    <row r="44" spans="1:8" x14ac:dyDescent="0.2">
      <c r="A44" s="3" t="s">
        <v>59</v>
      </c>
      <c r="B44" s="8"/>
      <c r="C44" s="6">
        <v>12119695.02</v>
      </c>
      <c r="D44" s="6">
        <v>4732290.43</v>
      </c>
      <c r="E44" s="6">
        <f t="shared" ref="E44" si="62">C44+D44</f>
        <v>16851985.449999999</v>
      </c>
      <c r="F44" s="6">
        <v>16757527.82</v>
      </c>
      <c r="G44" s="6">
        <v>5058027.21</v>
      </c>
      <c r="H44" s="6">
        <f t="shared" ref="H44" si="63">E44-F44</f>
        <v>94457.629999998957</v>
      </c>
    </row>
    <row r="45" spans="1:8" x14ac:dyDescent="0.2">
      <c r="A45" s="3" t="s">
        <v>60</v>
      </c>
      <c r="B45" s="8"/>
      <c r="C45" s="6">
        <v>1810212.84</v>
      </c>
      <c r="D45" s="6">
        <v>-155786.18</v>
      </c>
      <c r="E45" s="6">
        <f t="shared" ref="E45" si="64">C45+D45</f>
        <v>1654426.6600000001</v>
      </c>
      <c r="F45" s="6">
        <v>1652794.66</v>
      </c>
      <c r="G45" s="6">
        <v>1581919.04</v>
      </c>
      <c r="H45" s="6">
        <f t="shared" ref="H45" si="65">E45-F45</f>
        <v>1632.0000000002328</v>
      </c>
    </row>
    <row r="46" spans="1:8" x14ac:dyDescent="0.2">
      <c r="A46" s="3" t="s">
        <v>61</v>
      </c>
      <c r="B46" s="8"/>
      <c r="C46" s="6">
        <v>1454828.66</v>
      </c>
      <c r="D46" s="6">
        <v>-43179.839999999997</v>
      </c>
      <c r="E46" s="6">
        <f t="shared" ref="E46" si="66">C46+D46</f>
        <v>1411648.8199999998</v>
      </c>
      <c r="F46" s="6">
        <v>1401733.85</v>
      </c>
      <c r="G46" s="6">
        <v>1331891.53</v>
      </c>
      <c r="H46" s="6">
        <f t="shared" ref="H46" si="67">E46-F46</f>
        <v>9914.9699999997392</v>
      </c>
    </row>
    <row r="47" spans="1:8" x14ac:dyDescent="0.2">
      <c r="A47" s="3" t="s">
        <v>62</v>
      </c>
      <c r="B47" s="8"/>
      <c r="C47" s="6">
        <v>4142235.23</v>
      </c>
      <c r="D47" s="6">
        <v>424533.03</v>
      </c>
      <c r="E47" s="6">
        <f t="shared" ref="E47" si="68">C47+D47</f>
        <v>4566768.26</v>
      </c>
      <c r="F47" s="6">
        <v>4149953.63</v>
      </c>
      <c r="G47" s="6">
        <v>1886679.31</v>
      </c>
      <c r="H47" s="6">
        <f t="shared" ref="H47" si="69">E47-F47</f>
        <v>416814.62999999989</v>
      </c>
    </row>
    <row r="48" spans="1:8" x14ac:dyDescent="0.2">
      <c r="A48" s="3" t="s">
        <v>63</v>
      </c>
      <c r="B48" s="8"/>
      <c r="C48" s="6">
        <v>1850460.24</v>
      </c>
      <c r="D48" s="6">
        <v>-185.43</v>
      </c>
      <c r="E48" s="6">
        <f t="shared" ref="E48" si="70">C48+D48</f>
        <v>1850274.81</v>
      </c>
      <c r="F48" s="6">
        <v>1768613.01</v>
      </c>
      <c r="G48" s="6">
        <v>1557716.72</v>
      </c>
      <c r="H48" s="6">
        <f t="shared" ref="H48" si="71">E48-F48</f>
        <v>81661.800000000047</v>
      </c>
    </row>
    <row r="49" spans="1:8" x14ac:dyDescent="0.2">
      <c r="A49" s="3" t="s">
        <v>64</v>
      </c>
      <c r="B49" s="8"/>
      <c r="C49" s="6">
        <v>10153672.710000001</v>
      </c>
      <c r="D49" s="6">
        <v>-57451.82</v>
      </c>
      <c r="E49" s="6">
        <f t="shared" ref="E49" si="72">C49+D49</f>
        <v>10096220.890000001</v>
      </c>
      <c r="F49" s="6">
        <v>9543284.0899999999</v>
      </c>
      <c r="G49" s="6">
        <v>4488346.5999999996</v>
      </c>
      <c r="H49" s="6">
        <f t="shared" ref="H49" si="73">E49-F49</f>
        <v>552936.80000000075</v>
      </c>
    </row>
    <row r="50" spans="1:8" x14ac:dyDescent="0.2">
      <c r="A50" s="3" t="s">
        <v>65</v>
      </c>
      <c r="B50" s="8"/>
      <c r="C50" s="6">
        <v>5379190.4500000002</v>
      </c>
      <c r="D50" s="6">
        <v>-1571490.36</v>
      </c>
      <c r="E50" s="6">
        <f t="shared" ref="E50" si="74">C50+D50</f>
        <v>3807700.09</v>
      </c>
      <c r="F50" s="6">
        <v>3725697.28</v>
      </c>
      <c r="G50" s="6">
        <v>3203759.58</v>
      </c>
      <c r="H50" s="6">
        <f t="shared" ref="H50" si="75">E50-F50</f>
        <v>82002.810000000056</v>
      </c>
    </row>
    <row r="51" spans="1:8" x14ac:dyDescent="0.2">
      <c r="A51" s="3" t="s">
        <v>66</v>
      </c>
      <c r="B51" s="8"/>
      <c r="C51" s="6">
        <v>20000000</v>
      </c>
      <c r="D51" s="6">
        <v>3900000</v>
      </c>
      <c r="E51" s="6">
        <f t="shared" ref="E51" si="76">C51+D51</f>
        <v>23900000</v>
      </c>
      <c r="F51" s="6">
        <v>23900000</v>
      </c>
      <c r="G51" s="6">
        <v>0</v>
      </c>
      <c r="H51" s="6">
        <f t="shared" ref="H51" si="77">E51-F51</f>
        <v>0</v>
      </c>
    </row>
    <row r="52" spans="1:8" x14ac:dyDescent="0.2">
      <c r="A52" s="3" t="s">
        <v>67</v>
      </c>
      <c r="B52" s="8"/>
      <c r="C52" s="6">
        <v>3000000</v>
      </c>
      <c r="D52" s="6">
        <v>-2190000</v>
      </c>
      <c r="E52" s="6">
        <f t="shared" ref="E52" si="78">C52+D52</f>
        <v>810000</v>
      </c>
      <c r="F52" s="6">
        <v>810000</v>
      </c>
      <c r="G52" s="6">
        <v>810000</v>
      </c>
      <c r="H52" s="6">
        <f t="shared" ref="H52" si="79">E52-F52</f>
        <v>0</v>
      </c>
    </row>
    <row r="53" spans="1:8" x14ac:dyDescent="0.2">
      <c r="A53" s="3" t="s">
        <v>68</v>
      </c>
      <c r="B53" s="8"/>
      <c r="C53" s="6">
        <v>2000000</v>
      </c>
      <c r="D53" s="6">
        <v>0</v>
      </c>
      <c r="E53" s="6">
        <f t="shared" ref="E53" si="80">C53+D53</f>
        <v>2000000</v>
      </c>
      <c r="F53" s="6">
        <v>2000000</v>
      </c>
      <c r="G53" s="6">
        <v>800000</v>
      </c>
      <c r="H53" s="6">
        <f t="shared" ref="H53" si="81">E53-F53</f>
        <v>0</v>
      </c>
    </row>
    <row r="54" spans="1:8" x14ac:dyDescent="0.2">
      <c r="A54" s="3" t="s">
        <v>69</v>
      </c>
      <c r="B54" s="8"/>
      <c r="C54" s="6">
        <v>0</v>
      </c>
      <c r="D54" s="6">
        <v>87500</v>
      </c>
      <c r="E54" s="6">
        <f t="shared" ref="E54" si="82">C54+D54</f>
        <v>87500</v>
      </c>
      <c r="F54" s="6">
        <v>87500</v>
      </c>
      <c r="G54" s="6">
        <v>0</v>
      </c>
      <c r="H54" s="6">
        <f t="shared" ref="H54" si="83">E54-F54</f>
        <v>0</v>
      </c>
    </row>
    <row r="55" spans="1:8" x14ac:dyDescent="0.2">
      <c r="A55" s="3" t="s">
        <v>70</v>
      </c>
      <c r="B55" s="8"/>
      <c r="C55" s="6">
        <v>0</v>
      </c>
      <c r="D55" s="6">
        <v>0</v>
      </c>
      <c r="E55" s="6">
        <f t="shared" ref="E55" si="84">C55+D55</f>
        <v>0</v>
      </c>
      <c r="F55" s="6">
        <v>0</v>
      </c>
      <c r="G55" s="6">
        <v>0</v>
      </c>
      <c r="H55" s="6">
        <f t="shared" ref="H55" si="85">E55-F55</f>
        <v>0</v>
      </c>
    </row>
    <row r="56" spans="1:8" x14ac:dyDescent="0.2">
      <c r="A56" s="3"/>
      <c r="B56" s="8"/>
      <c r="C56" s="6"/>
      <c r="D56" s="6"/>
      <c r="E56" s="6"/>
      <c r="F56" s="6"/>
      <c r="G56" s="6"/>
      <c r="H56" s="6"/>
    </row>
    <row r="57" spans="1:8" x14ac:dyDescent="0.2">
      <c r="A57" s="3"/>
      <c r="B57" s="11"/>
      <c r="C57" s="7"/>
      <c r="D57" s="7"/>
      <c r="E57" s="7"/>
      <c r="F57" s="7"/>
      <c r="G57" s="7"/>
      <c r="H57" s="7"/>
    </row>
    <row r="58" spans="1:8" x14ac:dyDescent="0.2">
      <c r="A58" s="12"/>
      <c r="B58" s="23" t="s">
        <v>11</v>
      </c>
      <c r="C58" s="9">
        <f t="shared" ref="C58:H58" si="86">SUM(C7:C57)</f>
        <v>754392978.32999992</v>
      </c>
      <c r="D58" s="9">
        <f t="shared" si="86"/>
        <v>517729922.80999994</v>
      </c>
      <c r="E58" s="9">
        <f t="shared" si="86"/>
        <v>1272122901.1399999</v>
      </c>
      <c r="F58" s="9">
        <f t="shared" si="86"/>
        <v>1111718979.0000002</v>
      </c>
      <c r="G58" s="9">
        <f t="shared" si="86"/>
        <v>737557949.20000005</v>
      </c>
      <c r="H58" s="9">
        <f t="shared" si="86"/>
        <v>160403922.14000008</v>
      </c>
    </row>
    <row r="61" spans="1:8" ht="45" customHeight="1" x14ac:dyDescent="0.2">
      <c r="A61" s="27" t="s">
        <v>71</v>
      </c>
      <c r="B61" s="28"/>
      <c r="C61" s="28"/>
      <c r="D61" s="28"/>
      <c r="E61" s="28"/>
      <c r="F61" s="28"/>
      <c r="G61" s="28"/>
      <c r="H61" s="29"/>
    </row>
    <row r="63" spans="1:8" x14ac:dyDescent="0.2">
      <c r="A63" s="30" t="s">
        <v>12</v>
      </c>
      <c r="B63" s="31"/>
      <c r="C63" s="27" t="s">
        <v>18</v>
      </c>
      <c r="D63" s="28"/>
      <c r="E63" s="28"/>
      <c r="F63" s="28"/>
      <c r="G63" s="29"/>
      <c r="H63" s="36" t="s">
        <v>17</v>
      </c>
    </row>
    <row r="64" spans="1:8" ht="22.5" x14ac:dyDescent="0.2">
      <c r="A64" s="32"/>
      <c r="B64" s="33"/>
      <c r="C64" s="4" t="s">
        <v>13</v>
      </c>
      <c r="D64" s="4" t="s">
        <v>19</v>
      </c>
      <c r="E64" s="4" t="s">
        <v>14</v>
      </c>
      <c r="F64" s="4" t="s">
        <v>15</v>
      </c>
      <c r="G64" s="4" t="s">
        <v>16</v>
      </c>
      <c r="H64" s="37"/>
    </row>
    <row r="65" spans="1:8" x14ac:dyDescent="0.2">
      <c r="A65" s="34"/>
      <c r="B65" s="35"/>
      <c r="C65" s="5">
        <v>1</v>
      </c>
      <c r="D65" s="5">
        <v>2</v>
      </c>
      <c r="E65" s="5" t="s">
        <v>20</v>
      </c>
      <c r="F65" s="5">
        <v>4</v>
      </c>
      <c r="G65" s="5">
        <v>5</v>
      </c>
      <c r="H65" s="5" t="s">
        <v>21</v>
      </c>
    </row>
    <row r="66" spans="1:8" x14ac:dyDescent="0.2">
      <c r="A66" s="14"/>
      <c r="B66" s="15"/>
      <c r="C66" s="19"/>
      <c r="D66" s="19"/>
      <c r="E66" s="19"/>
      <c r="F66" s="19"/>
      <c r="G66" s="19"/>
      <c r="H66" s="19"/>
    </row>
    <row r="67" spans="1:8" x14ac:dyDescent="0.2">
      <c r="A67" s="3" t="s">
        <v>0</v>
      </c>
      <c r="B67" s="2"/>
      <c r="C67" s="20">
        <v>0</v>
      </c>
      <c r="D67" s="20">
        <v>0</v>
      </c>
      <c r="E67" s="20">
        <f>C67+D67</f>
        <v>0</v>
      </c>
      <c r="F67" s="20">
        <v>0</v>
      </c>
      <c r="G67" s="20">
        <v>0</v>
      </c>
      <c r="H67" s="20">
        <f>E67-F67</f>
        <v>0</v>
      </c>
    </row>
    <row r="68" spans="1:8" x14ac:dyDescent="0.2">
      <c r="A68" s="3" t="s">
        <v>1</v>
      </c>
      <c r="B68" s="2"/>
      <c r="C68" s="20">
        <v>0</v>
      </c>
      <c r="D68" s="20">
        <v>0</v>
      </c>
      <c r="E68" s="20">
        <f t="shared" ref="E68:E70" si="87">C68+D68</f>
        <v>0</v>
      </c>
      <c r="F68" s="20">
        <v>0</v>
      </c>
      <c r="G68" s="20">
        <v>0</v>
      </c>
      <c r="H68" s="20">
        <f t="shared" ref="H68:H70" si="88">E68-F68</f>
        <v>0</v>
      </c>
    </row>
    <row r="69" spans="1:8" x14ac:dyDescent="0.2">
      <c r="A69" s="3" t="s">
        <v>2</v>
      </c>
      <c r="B69" s="2"/>
      <c r="C69" s="20">
        <v>0</v>
      </c>
      <c r="D69" s="20">
        <v>0</v>
      </c>
      <c r="E69" s="20">
        <f t="shared" si="87"/>
        <v>0</v>
      </c>
      <c r="F69" s="20">
        <v>0</v>
      </c>
      <c r="G69" s="20">
        <v>0</v>
      </c>
      <c r="H69" s="20">
        <f t="shared" si="88"/>
        <v>0</v>
      </c>
    </row>
    <row r="70" spans="1:8" x14ac:dyDescent="0.2">
      <c r="A70" s="3" t="s">
        <v>3</v>
      </c>
      <c r="B70" s="2"/>
      <c r="C70" s="20">
        <v>0</v>
      </c>
      <c r="D70" s="20">
        <v>0</v>
      </c>
      <c r="E70" s="20">
        <f t="shared" si="87"/>
        <v>0</v>
      </c>
      <c r="F70" s="20">
        <v>0</v>
      </c>
      <c r="G70" s="20">
        <v>0</v>
      </c>
      <c r="H70" s="20">
        <f t="shared" si="88"/>
        <v>0</v>
      </c>
    </row>
    <row r="71" spans="1:8" x14ac:dyDescent="0.2">
      <c r="A71" s="3"/>
      <c r="B71" s="2"/>
      <c r="C71" s="21"/>
      <c r="D71" s="21"/>
      <c r="E71" s="21"/>
      <c r="F71" s="21"/>
      <c r="G71" s="21"/>
      <c r="H71" s="21"/>
    </row>
    <row r="72" spans="1:8" x14ac:dyDescent="0.2">
      <c r="A72" s="12"/>
      <c r="B72" s="23" t="s">
        <v>11</v>
      </c>
      <c r="C72" s="9">
        <f>SUM(C67:C71)</f>
        <v>0</v>
      </c>
      <c r="D72" s="9">
        <f>SUM(D67:D71)</f>
        <v>0</v>
      </c>
      <c r="E72" s="9">
        <f>SUM(E67:E70)</f>
        <v>0</v>
      </c>
      <c r="F72" s="9">
        <f>SUM(F67:F70)</f>
        <v>0</v>
      </c>
      <c r="G72" s="9">
        <f>SUM(G67:G70)</f>
        <v>0</v>
      </c>
      <c r="H72" s="9">
        <f>SUM(H67:H70)</f>
        <v>0</v>
      </c>
    </row>
    <row r="75" spans="1:8" ht="45" customHeight="1" x14ac:dyDescent="0.2">
      <c r="A75" s="27" t="s">
        <v>72</v>
      </c>
      <c r="B75" s="28"/>
      <c r="C75" s="28"/>
      <c r="D75" s="28"/>
      <c r="E75" s="28"/>
      <c r="F75" s="28"/>
      <c r="G75" s="28"/>
      <c r="H75" s="29"/>
    </row>
    <row r="76" spans="1:8" x14ac:dyDescent="0.2">
      <c r="A76" s="30" t="s">
        <v>12</v>
      </c>
      <c r="B76" s="31"/>
      <c r="C76" s="27" t="s">
        <v>18</v>
      </c>
      <c r="D76" s="28"/>
      <c r="E76" s="28"/>
      <c r="F76" s="28"/>
      <c r="G76" s="29"/>
      <c r="H76" s="36" t="s">
        <v>17</v>
      </c>
    </row>
    <row r="77" spans="1:8" ht="22.5" x14ac:dyDescent="0.2">
      <c r="A77" s="32"/>
      <c r="B77" s="33"/>
      <c r="C77" s="4" t="s">
        <v>13</v>
      </c>
      <c r="D77" s="4" t="s">
        <v>19</v>
      </c>
      <c r="E77" s="4" t="s">
        <v>14</v>
      </c>
      <c r="F77" s="4" t="s">
        <v>15</v>
      </c>
      <c r="G77" s="4" t="s">
        <v>16</v>
      </c>
      <c r="H77" s="37"/>
    </row>
    <row r="78" spans="1:8" x14ac:dyDescent="0.2">
      <c r="A78" s="34"/>
      <c r="B78" s="35"/>
      <c r="C78" s="5">
        <v>1</v>
      </c>
      <c r="D78" s="5">
        <v>2</v>
      </c>
      <c r="E78" s="5" t="s">
        <v>20</v>
      </c>
      <c r="F78" s="5">
        <v>4</v>
      </c>
      <c r="G78" s="5">
        <v>5</v>
      </c>
      <c r="H78" s="5" t="s">
        <v>21</v>
      </c>
    </row>
    <row r="79" spans="1:8" x14ac:dyDescent="0.2">
      <c r="A79" s="14"/>
      <c r="B79" s="15"/>
      <c r="C79" s="19"/>
      <c r="D79" s="19"/>
      <c r="E79" s="19"/>
      <c r="F79" s="19"/>
      <c r="G79" s="19"/>
      <c r="H79" s="19"/>
    </row>
    <row r="80" spans="1:8" ht="22.5" x14ac:dyDescent="0.2">
      <c r="A80" s="3"/>
      <c r="B80" s="17" t="s">
        <v>5</v>
      </c>
      <c r="C80" s="20">
        <v>0</v>
      </c>
      <c r="D80" s="20">
        <v>0</v>
      </c>
      <c r="E80" s="20">
        <f>C80+D80</f>
        <v>0</v>
      </c>
      <c r="F80" s="20">
        <v>0</v>
      </c>
      <c r="G80" s="20">
        <v>0</v>
      </c>
      <c r="H80" s="20">
        <f>E80-F80</f>
        <v>0</v>
      </c>
    </row>
    <row r="81" spans="1:8" x14ac:dyDescent="0.2">
      <c r="A81" s="3"/>
      <c r="B81" s="17"/>
      <c r="C81" s="20"/>
      <c r="D81" s="20"/>
      <c r="E81" s="20"/>
      <c r="F81" s="20"/>
      <c r="G81" s="20"/>
      <c r="H81" s="20"/>
    </row>
    <row r="82" spans="1:8" x14ac:dyDescent="0.2">
      <c r="A82" s="3"/>
      <c r="B82" s="17" t="s">
        <v>4</v>
      </c>
      <c r="C82" s="20">
        <v>0</v>
      </c>
      <c r="D82" s="20">
        <v>0</v>
      </c>
      <c r="E82" s="20">
        <f>C82+D82</f>
        <v>0</v>
      </c>
      <c r="F82" s="20">
        <v>0</v>
      </c>
      <c r="G82" s="20">
        <v>0</v>
      </c>
      <c r="H82" s="20">
        <f>E82-F82</f>
        <v>0</v>
      </c>
    </row>
    <row r="83" spans="1:8" x14ac:dyDescent="0.2">
      <c r="A83" s="3"/>
      <c r="B83" s="17"/>
      <c r="C83" s="20"/>
      <c r="D83" s="20"/>
      <c r="E83" s="20"/>
      <c r="F83" s="20"/>
      <c r="G83" s="20"/>
      <c r="H83" s="20"/>
    </row>
    <row r="84" spans="1:8" ht="22.5" x14ac:dyDescent="0.2">
      <c r="A84" s="3"/>
      <c r="B84" s="17" t="s">
        <v>6</v>
      </c>
      <c r="C84" s="20">
        <v>0</v>
      </c>
      <c r="D84" s="20">
        <v>0</v>
      </c>
      <c r="E84" s="20">
        <f>C84+D84</f>
        <v>0</v>
      </c>
      <c r="F84" s="20">
        <v>0</v>
      </c>
      <c r="G84" s="20">
        <v>0</v>
      </c>
      <c r="H84" s="20">
        <f>E84-F84</f>
        <v>0</v>
      </c>
    </row>
    <row r="85" spans="1:8" x14ac:dyDescent="0.2">
      <c r="A85" s="3"/>
      <c r="B85" s="17"/>
      <c r="C85" s="20"/>
      <c r="D85" s="20"/>
      <c r="E85" s="20"/>
      <c r="F85" s="20"/>
      <c r="G85" s="20"/>
      <c r="H85" s="20"/>
    </row>
    <row r="86" spans="1:8" ht="22.5" x14ac:dyDescent="0.2">
      <c r="A86" s="3"/>
      <c r="B86" s="17" t="s">
        <v>8</v>
      </c>
      <c r="C86" s="20">
        <v>0</v>
      </c>
      <c r="D86" s="20">
        <v>0</v>
      </c>
      <c r="E86" s="20">
        <f>C86+D86</f>
        <v>0</v>
      </c>
      <c r="F86" s="20">
        <v>0</v>
      </c>
      <c r="G86" s="20">
        <v>0</v>
      </c>
      <c r="H86" s="20">
        <f>E86-F86</f>
        <v>0</v>
      </c>
    </row>
    <row r="87" spans="1:8" x14ac:dyDescent="0.2">
      <c r="A87" s="3"/>
      <c r="B87" s="17"/>
      <c r="C87" s="20"/>
      <c r="D87" s="20"/>
      <c r="E87" s="20"/>
      <c r="F87" s="20"/>
      <c r="G87" s="20"/>
      <c r="H87" s="20"/>
    </row>
    <row r="88" spans="1:8" ht="22.5" x14ac:dyDescent="0.2">
      <c r="A88" s="3"/>
      <c r="B88" s="17" t="s">
        <v>9</v>
      </c>
      <c r="C88" s="20">
        <v>0</v>
      </c>
      <c r="D88" s="20">
        <v>0</v>
      </c>
      <c r="E88" s="20">
        <f>C88+D88</f>
        <v>0</v>
      </c>
      <c r="F88" s="20">
        <v>0</v>
      </c>
      <c r="G88" s="20">
        <v>0</v>
      </c>
      <c r="H88" s="20">
        <f>E88-F88</f>
        <v>0</v>
      </c>
    </row>
    <row r="89" spans="1:8" x14ac:dyDescent="0.2">
      <c r="A89" s="3"/>
      <c r="B89" s="17"/>
      <c r="C89" s="20"/>
      <c r="D89" s="20"/>
      <c r="E89" s="20"/>
      <c r="F89" s="20"/>
      <c r="G89" s="20"/>
      <c r="H89" s="20"/>
    </row>
    <row r="90" spans="1:8" ht="22.5" x14ac:dyDescent="0.2">
      <c r="A90" s="3"/>
      <c r="B90" s="17" t="s">
        <v>10</v>
      </c>
      <c r="C90" s="20">
        <v>0</v>
      </c>
      <c r="D90" s="20">
        <v>0</v>
      </c>
      <c r="E90" s="20">
        <f>C90+D90</f>
        <v>0</v>
      </c>
      <c r="F90" s="20">
        <v>0</v>
      </c>
      <c r="G90" s="20">
        <v>0</v>
      </c>
      <c r="H90" s="20">
        <f>E90-F90</f>
        <v>0</v>
      </c>
    </row>
    <row r="91" spans="1:8" x14ac:dyDescent="0.2">
      <c r="A91" s="3"/>
      <c r="B91" s="17"/>
      <c r="C91" s="20"/>
      <c r="D91" s="20"/>
      <c r="E91" s="20"/>
      <c r="F91" s="20"/>
      <c r="G91" s="20"/>
      <c r="H91" s="20"/>
    </row>
    <row r="92" spans="1:8" ht="22.5" x14ac:dyDescent="0.2">
      <c r="A92" s="3"/>
      <c r="B92" s="17" t="s">
        <v>7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16"/>
      <c r="B93" s="18"/>
      <c r="C93" s="21"/>
      <c r="D93" s="21"/>
      <c r="E93" s="21"/>
      <c r="F93" s="21"/>
      <c r="G93" s="21"/>
      <c r="H93" s="21"/>
    </row>
    <row r="94" spans="1:8" x14ac:dyDescent="0.2">
      <c r="A94" s="12"/>
      <c r="B94" s="23" t="s">
        <v>11</v>
      </c>
      <c r="C94" s="9">
        <f t="shared" ref="C94:H94" si="89">SUM(C80:C92)</f>
        <v>0</v>
      </c>
      <c r="D94" s="9">
        <f t="shared" si="89"/>
        <v>0</v>
      </c>
      <c r="E94" s="9">
        <f t="shared" si="89"/>
        <v>0</v>
      </c>
      <c r="F94" s="9">
        <f t="shared" si="89"/>
        <v>0</v>
      </c>
      <c r="G94" s="9">
        <f t="shared" si="89"/>
        <v>0</v>
      </c>
      <c r="H94" s="9">
        <f t="shared" si="89"/>
        <v>0</v>
      </c>
    </row>
    <row r="105" spans="2:6" x14ac:dyDescent="0.2">
      <c r="B105" s="24" t="s">
        <v>73</v>
      </c>
      <c r="D105" s="25"/>
      <c r="E105" s="26" t="s">
        <v>77</v>
      </c>
      <c r="F105" s="26"/>
    </row>
    <row r="106" spans="2:6" x14ac:dyDescent="0.2">
      <c r="B106" s="24" t="s">
        <v>74</v>
      </c>
      <c r="E106" s="26" t="s">
        <v>75</v>
      </c>
      <c r="F106" s="26"/>
    </row>
  </sheetData>
  <sheetProtection formatCells="0" formatColumns="0" formatRows="0" insertRows="0" deleteRows="0" autoFilter="0"/>
  <mergeCells count="14">
    <mergeCell ref="E105:F105"/>
    <mergeCell ref="E106:F106"/>
    <mergeCell ref="A1:H1"/>
    <mergeCell ref="A3:B5"/>
    <mergeCell ref="A61:H61"/>
    <mergeCell ref="A63:B65"/>
    <mergeCell ref="C3:G3"/>
    <mergeCell ref="H3:H4"/>
    <mergeCell ref="A75:H75"/>
    <mergeCell ref="A76:B78"/>
    <mergeCell ref="C76:G76"/>
    <mergeCell ref="H76:H77"/>
    <mergeCell ref="C63:G63"/>
    <mergeCell ref="H63:H64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2019-03-01T20:04:06Z</cp:lastPrinted>
  <dcterms:created xsi:type="dcterms:W3CDTF">2014-02-10T03:37:14Z</dcterms:created>
  <dcterms:modified xsi:type="dcterms:W3CDTF">2019-04-14T00:22:34Z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